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bmatteus.sharepoint.com/sites/Kliendimaterjalid/Shared Documents/STACC OÜ/MARU hanke vaidlustus 286764/1. VAKO/2025 12 01 STACC OÜ ja REGIO OÜ vaidlustus/"/>
    </mc:Choice>
  </mc:AlternateContent>
  <xr:revisionPtr revIDLastSave="4" documentId="13_ncr:1_{3CF46B6A-1846-478C-B21E-4643CD38E996}" xr6:coauthVersionLast="47" xr6:coauthVersionMax="47" xr10:uidLastSave="{F7885704-DDB3-425A-9A18-D9DD114A8CEF}"/>
  <bookViews>
    <workbookView xWindow="24165" yWindow="195" windowWidth="27300" windowHeight="20670" xr2:uid="{0622363C-EF22-4B1B-889E-45643AAFC814}"/>
  </bookViews>
  <sheets>
    <sheet name="Leht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B11" i="1"/>
  <c r="C11" i="1"/>
</calcChain>
</file>

<file path=xl/sharedStrings.xml><?xml version="1.0" encoding="utf-8"?>
<sst xmlns="http://schemas.openxmlformats.org/spreadsheetml/2006/main" count="43" uniqueCount="42">
  <si>
    <t>KOKKU</t>
  </si>
  <si>
    <t>Hindamiskomisjon:</t>
  </si>
  <si>
    <t>PAKKUJAD (hindamiskriteeriumid vastavalt hankes esitatule)</t>
  </si>
  <si>
    <t>Compatibility Report for Hindamise koondprotokoll.xls</t>
  </si>
  <si>
    <t>Run on 09.05.2025 12:16</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</si>
  <si>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</si>
  <si>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</si>
  <si>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</si>
  <si>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</si>
  <si>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</si>
  <si>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</si>
  <si>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Projektimeeskonna kogemuse kirjeldus  - 20 punkti (maksimumpunktid), hindamismetoodika p 7</t>
  </si>
  <si>
    <t>Pakkumuse maksumus  - 20 punkti (maksmimumpunktid), hindamismetoodika p 5</t>
  </si>
  <si>
    <t>Süvaõppe kasutusvõimalused ruumiandmete hõivel (Maa- ja Ruumiamet)
Viitenumber: 286764</t>
  </si>
  <si>
    <t>MINDTITAN OÜ</t>
  </si>
  <si>
    <t xml:space="preserve">STACC OÜ ja REGIO OÜ </t>
  </si>
  <si>
    <t>Projektimeeskonna kogemus</t>
  </si>
  <si>
    <t>Projektimeeskonnaliikmete kombineeritud töökogemus hõlmab vähemalt üht projekti avaliku sektoriga ja vähemalt kahte projekti ruumiandmetega ja vähemalt kolme süvaõppeprojekti.</t>
  </si>
  <si>
    <t>Proovitöö tulem- - 20 punkti (maksimumpunktid), hindamismetoodika p 8</t>
  </si>
  <si>
    <t>Proovitöö kood - 10 punkti (maksimumpunktid), hindamismetoodika p 8</t>
  </si>
  <si>
    <t>Proovitöö kirjeldus  - 10 punkti (maksimumpunktid), hindamismetoodika p 8</t>
  </si>
  <si>
    <t>Ann Rehemaa - projektijuht, Maa- ja ruumiamet</t>
  </si>
  <si>
    <t>Nikita Murin - peaspetsialist, Maa- ja ruumiamet</t>
  </si>
  <si>
    <t>Eva Loolaid - IT-teenuse omanik, Keskkonnaministeeriumi Infotehnoloogiakeskus</t>
  </si>
  <si>
    <t>Steffen Holter - doktorant, Computer Graphics Laboratory, Zürich ETH</t>
  </si>
  <si>
    <r>
      <t xml:space="preserve">Alusdokumentide hindamismetoodika kirjelduse punktis 1 nimetatud kriteeriumi alusel </t>
    </r>
    <r>
      <rPr>
        <b/>
        <sz val="11"/>
        <rFont val="Calibri"/>
        <family val="2"/>
        <charset val="186"/>
      </rPr>
      <t xml:space="preserve">hinnatakse pakkumusi hankija poolt valitud vähemalt kolme sõltumatu hindaja poolt </t>
    </r>
    <r>
      <rPr>
        <b/>
        <u/>
        <sz val="11"/>
        <rFont val="Calibri"/>
        <family val="2"/>
        <charset val="186"/>
      </rPr>
      <t>konsensuslikult</t>
    </r>
    <r>
      <rPr>
        <b/>
        <sz val="11"/>
        <rFont val="Calibri"/>
        <family val="2"/>
        <charset val="186"/>
      </rPr>
      <t>. Hindajad lähtuvad hindamisel antud riigihanke alusdokumendis esitatud hindamismetoodikas kirjeldatud põhimõtetest ning esitavad hindamise põhjendatud tulemused kollektiivses protokollis, mis on kõigi hindajate poolt allkirjastatud.</t>
    </r>
  </si>
  <si>
    <r>
      <rPr>
        <b/>
        <u/>
        <sz val="11"/>
        <rFont val="Calibri"/>
        <family val="2"/>
        <charset val="186"/>
        <scheme val="minor"/>
      </rPr>
      <t>Alakriteerium</t>
    </r>
    <r>
      <rPr>
        <b/>
        <sz val="11"/>
        <rFont val="Calibri"/>
        <family val="2"/>
        <charset val="186"/>
        <scheme val="minor"/>
      </rPr>
      <t>: Projektiplaani kirjeldus  - 15 punkti (maksimumpunktid), hindamismetoodika p 6.1</t>
    </r>
  </si>
  <si>
    <r>
      <rPr>
        <b/>
        <u/>
        <sz val="11"/>
        <rFont val="Calibri"/>
        <family val="2"/>
        <charset val="186"/>
        <scheme val="minor"/>
      </rPr>
      <t>Alakriteerium</t>
    </r>
    <r>
      <rPr>
        <b/>
        <sz val="11"/>
        <rFont val="Calibri"/>
        <family val="2"/>
        <charset val="186"/>
        <scheme val="minor"/>
      </rPr>
      <t>: Projektiplaani riskianalüüs - 5 punkti (maksimumpunktid), hindamismetoodika p 6.2</t>
    </r>
  </si>
  <si>
    <r>
      <t>KOMMENTAARID JA PÕHJENDUSED HINDAMISE KOHTA</t>
    </r>
    <r>
      <rPr>
        <b/>
        <sz val="11"/>
        <rFont val="Calibri"/>
        <family val="2"/>
        <charset val="186"/>
      </rPr>
      <t xml:space="preserve"> </t>
    </r>
  </si>
  <si>
    <t xml:space="preserve">Proovitöö saavutas kontrollalal tulemuse F1=0.7182, mis oli kolmas parim tulemus esitatud pakkumustest. F-skoor jääb vahemikku 0,6-0,8 ja annab pakkumusele proovitöö tulemi alamkriteeriumi eest 10 punkti. Hankija jooksutas koodi proovitöö lähteandmetes esitatud testpildiga (img_14.tif). Proovitöö koodi jooksutamisel ei tekkinud tõrkeid ning see oli Pythoni keeles ja arusaadavalt kommenteeritud (10 punkti). Proovitöö kirjeldus sisaldas kõiki nõutud osi, oli kirjutatud ladusalt ja väga hästi selgitatud. Töös oli näha, et pakkuja katsetas erinevaid lähenemisviise (10 punkti). </t>
  </si>
  <si>
    <t>Proovitöö saavutas kontrollalal tulemuse F1=0.6236, mis oli paremuselt viies tulemus esitatud pakkumustest. F-skoor jääb vahemikku 0,6-0,8 ja annab pakkumusele proovitöö tulemi alamkriteeriumi eest 10 punkti. Hankija jooksutas koodi proovitöö lähteandmetes esitatud testpildiga (img_14.tif).  Proovitöö koodi jooksutamisel ei tekkinud tõrkeid ning see oli Pythoni keeles ja arusaadavalt kommenteeritud ning hankijal ei tekkinud küsimusi (10 punkti). Proovitöö kirjeldus sisaldas kõiki nõutud osi, oli kirjutatud ladusalt ja väga hästi selgitatud. Töös oli näha, et pakkuja katsetas erinevaid lähenemisviise. (10 punkti)</t>
  </si>
  <si>
    <t>Projektiplaan (projektiplaani kirjeldus ja riskianalüüs)</t>
  </si>
  <si>
    <t>Proovitöö (tulem, kood, kirjeldus)</t>
  </si>
  <si>
    <t>Käesolevaga kinnitab iga hindamiskomisjoni liige järgmist:</t>
  </si>
  <si>
    <t>Olen teadlik korruptsioonivastasest seadusest tulenevatest toimingupiirangutest ja kinnitan, et</t>
  </si>
  <si>
    <t>·       mul puuduvad pakkujaga või pakkujatega sellised suhted, mis võivad tekitada õigustatud kahtlusi minu objektiivsuses hindamiskomisjoni liikmena;</t>
  </si>
  <si>
    <t>·       ma ei ole pakkujaga või pakkujatega seotud viisil, mis võib anda ühele või mõnele pakkujale eelise teiste ees;</t>
  </si>
  <si>
    <t>·       kui eespool nimetatud asjaolud ilmnevad hankemenetluse käigus, olen kohustatud sellest koheselt teavitama riigihanke eest vastutavat isikut ja taandama ennast hindamiskomisjoni tööst;</t>
  </si>
  <si>
    <t>·       täidan konfidentsiaalsuse nõuet ja kasutan kogu informatsiooni, mille olen saanud hindamise käigus, üksnes hindamiskomisjoni liikme ülesannete täitmiseks ja kohustun hindamise käigus mulle teatavaks saanud teavet ja koostatud dokumente kolmandatele isikutele mitte avaldama, välja arvatud kui avaldamise kohustus tuleneb õigusaktist.</t>
  </si>
  <si>
    <t xml:space="preserve">Hindamisprotokoll on allkirjastatud digitaalselt. </t>
  </si>
  <si>
    <t>Projektiplaan vastab täielikult hanke alusdokumentides toodud ootustele, on hästi põhjendatud ja realistliku eelarve ja ajakavaga. Hindamiskomisjon leiab, et pakkuja on metoodika väga hästi lahti seletanud, arvestab võimalike tõrgetega ning on läbi mõelnud metoodika muutmise vajadusest tingitud võimalikud alternatiivsed suunad. Pakkuja lähenemine on katsetava iseloomuga, mis toetab innovatsiooniprojekti ellu viimist. Hindamiskomisjon pidas tähelepanuväärseks pakkumuse projektiplaani läbimõeldust (nt on pakkuja toonud välja treeningalade valiku olulisuse, mh erinevate maastike, kaldatüüpide, linna/ haja esindatus + töötada välja treeningalade valiku põhimõtted tulevikuks) ning valdab selgelt kõige paremini ruumiandmetest tulenevaid mõjutegureid ja riske. Riskianalüüsis on välja toodud mitmed valdkonnaspetsiifilised ja väga realistlikud riskid (nt hoonete mudel arvestab true orto ooteajaga + uute seadmete soeatamisest tulenev andmete ühilduvusprobleem või risk, et mudel ei toimi ESTHubi taristul). Riske on analüüsitud sisukalt, leitud on maandamismeetmed ning nende valik on põhjendatud ning lisatud on ka vastutavad isikud. Pakkumuses esitatud riskianalüüs vastab täielikult riigihanke alusdokumentides kirjeldatud  tellija ootustele. Pakkuja on tulemuse  saavutamise ja töö sujuvuse nimel valmis olema paindlik (nt treeningandmeid ise juurde tootma/parandama). Projektile annab hea edukuse šansi see, et pakkuja metoodika alusandmete valik peegeldab laialdasi teadmisi olemasolevatest andmekogudest (nt kraavide tuvastamine orto+ALS+infrapuna kombinatsioonis). Pakkumuse eelarve on realistlik (82€/h),  esitatud detailselt ning kajastab selgelt esitatud kulude tekkimist tegevuste ja etappide kaupa. Aja- ja tegevuskava on pigem nõudlik ja tempoka töökorraldusega, et projekt või tegevus saaks võimalikult kiiresti valmis, samas arvestab võimalike viivitustega ja sisaldab puhveraega, on hankelepingu nõuetekohaseks täitmiseks mõistlik ja objektiivselt põhjendatud.</t>
  </si>
  <si>
    <t>Projektiplaan vastab täielikult hanke alusdokumentides toodud ootustele, on hästi põhjendatud ja realistliku eelarve ja ajakavaga. Hindamiskomisjon leiab, et pakkuja on metoodika väga hästi lahti seletanud, arvestab võimalike tõrgetega ning on läbi mõelnud metoodika muutmise vajadusest tingitud võimalikud alternatiivsed suunad (nt valmidus iga mudeli puhul erinevaid arhitektuure katsetada, testida kommertssatelliidiandmeid).  Metoodika on usaldusväärne, teaduspõhine ja korrektselt dokumenteeritud. Pakkuja lähenemine on katsetava iseloomuga, mis toetab innovatsiooniprojekti ellu viimist. Hindamiskomisjon pidas tähelepanuväärseks seda, et pakkuja paneb rõhku andmete ühilduvusele rahvusvahelisel tasandil ning omab head tunnetust ruumiandmete valdkonna tulevikusuundadest. Pakkuja demonstreerib eeskujulikke võtteid masinõppeprojekti juhtimisest (nt välja toodud igas etapis ka kasutusjuhu testimine (Ehitisregister, Päästeamet), reaalse kasu mõõtmise töövoo loomine). Pakutud projekti aja- ja tegevuskava on hankelepingu nõuetekohaseks täitmiseks mõistlik ja objektiivselt põhjendatud (projekti lõpus 3 kuud puhvrit). Projekti eelarve on esitatud detailselt ning kajastab selgelt esitatud kulude tekkimine tegevuste ja/või etappide kaupa ning on realistlik. Riskide ja nende maandamismeetmete kirjeldus näitab pakkuja arusaamist ja üldist võimekust riske maandada. Risikianalüüsis on määratud vastutajad. Riskianalüüs vastab täielikult riigihanke alusdokumentides kirjeldatud  tellija ootustele.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</si>
</sst>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b/>
      <i/>
      <sz val="12"/>
      <name val="Calibri"/>
      <family val="2"/>
      <charset val="186"/>
      <scheme val="minor"/>
    </font>
    <font>
      <i/>
      <sz val="11"/>
      <name val="Calibri"/>
      <family val="2"/>
      <charset val="186"/>
      <scheme val="minor"/>
    </font>
    <font>
      <b/>
      <sz val="11"/>
      <name val="Calibri"/>
      <family val="2"/>
      <charset val="186"/>
    </font>
    <font>
      <b/>
      <u/>
      <sz val="11"/>
      <name val="Calibri"/>
      <family val="2"/>
      <charset val="186"/>
    </font>
    <font>
      <b/>
      <sz val="11"/>
      <name val="Calibri"/>
      <family val="2"/>
      <charset val="186"/>
      <scheme val="minor"/>
    </font>
    <font>
      <b/>
      <u/>
      <sz val="11"/>
      <name val="Calibri"/>
      <family val="2"/>
      <charset val="186"/>
      <scheme val="minor"/>
    </font>
    <font>
      <sz val="12"/>
      <name val="Calibri"/>
      <family val="2"/>
      <charset val="186"/>
    </font>
    <font>
      <sz val="11"/>
      <name val="Calibri"/>
      <family val="2"/>
      <charset val="186"/>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medium">
        <color indexed="64"/>
      </top>
      <bottom style="medium">
        <color indexed="64"/>
      </bottom>
      <diagonal/>
    </border>
  </borders>
  <cellStyleXfs count="1">
    <xf numFmtId="0" fontId="0" fillId="0" borderId="0"/>
  </cellStyleXfs>
  <cellXfs count="39">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2" fillId="0" borderId="1" xfId="0" applyFont="1" applyBorder="1" applyAlignment="1">
      <alignment horizontal="left" wrapText="1"/>
    </xf>
    <xf numFmtId="0" fontId="2" fillId="0" borderId="7" xfId="0" applyFont="1" applyBorder="1" applyAlignment="1">
      <alignment horizontal="left" wrapText="1"/>
    </xf>
    <xf numFmtId="0" fontId="2" fillId="0" borderId="0" xfId="0" applyFont="1"/>
    <xf numFmtId="0" fontId="2" fillId="0" borderId="2" xfId="0" applyFont="1" applyBorder="1" applyAlignment="1">
      <alignment horizontal="justify" vertical="center" wrapText="1"/>
    </xf>
    <xf numFmtId="0" fontId="2" fillId="0" borderId="0" xfId="0" applyFont="1" applyAlignment="1">
      <alignment wrapText="1"/>
    </xf>
    <xf numFmtId="0" fontId="7" fillId="2" borderId="4" xfId="0" applyFont="1" applyFill="1" applyBorder="1" applyAlignment="1">
      <alignment horizontal="center"/>
    </xf>
    <xf numFmtId="0" fontId="7" fillId="2" borderId="6" xfId="0" applyFont="1" applyFill="1" applyBorder="1" applyAlignment="1">
      <alignment horizontal="center"/>
    </xf>
    <xf numFmtId="0" fontId="7" fillId="2" borderId="13" xfId="0" applyFont="1" applyFill="1" applyBorder="1" applyAlignment="1">
      <alignment horizontal="center" wrapText="1"/>
    </xf>
    <xf numFmtId="0" fontId="7" fillId="0" borderId="1" xfId="0" applyFont="1" applyBorder="1" applyAlignment="1">
      <alignment horizontal="left" wrapText="1"/>
    </xf>
    <xf numFmtId="2" fontId="7" fillId="0" borderId="1" xfId="0" applyNumberFormat="1" applyFont="1" applyBorder="1" applyAlignment="1">
      <alignment wrapText="1"/>
    </xf>
    <xf numFmtId="2" fontId="7" fillId="0" borderId="3" xfId="0" applyNumberFormat="1" applyFont="1" applyBorder="1" applyAlignment="1">
      <alignment wrapText="1"/>
    </xf>
    <xf numFmtId="0" fontId="7" fillId="0" borderId="2" xfId="0" applyFont="1" applyBorder="1" applyAlignment="1">
      <alignment horizontal="left" wrapText="1"/>
    </xf>
    <xf numFmtId="0" fontId="7" fillId="0" borderId="2" xfId="0" applyFont="1" applyBorder="1" applyAlignment="1">
      <alignment wrapText="1"/>
    </xf>
    <xf numFmtId="0" fontId="7" fillId="2" borderId="4" xfId="0" applyFont="1" applyFill="1" applyBorder="1"/>
    <xf numFmtId="2" fontId="7" fillId="2" borderId="5" xfId="0" applyNumberFormat="1" applyFont="1" applyFill="1" applyBorder="1" applyAlignment="1">
      <alignment wrapText="1"/>
    </xf>
    <xf numFmtId="0" fontId="7" fillId="2" borderId="8" xfId="0" applyFont="1" applyFill="1" applyBorder="1" applyAlignment="1">
      <alignment horizontal="left" vertical="center" wrapText="1"/>
    </xf>
    <xf numFmtId="0" fontId="2" fillId="0" borderId="0" xfId="0" applyFont="1" applyAlignment="1">
      <alignment horizontal="left" wrapText="1"/>
    </xf>
    <xf numFmtId="0" fontId="7" fillId="2" borderId="9" xfId="0" applyFont="1" applyFill="1" applyBorder="1" applyAlignment="1">
      <alignment horizontal="left" vertical="center"/>
    </xf>
    <xf numFmtId="0" fontId="9" fillId="0" borderId="0" xfId="0" applyFont="1"/>
    <xf numFmtId="0" fontId="5" fillId="0" borderId="0" xfId="0" applyFont="1" applyAlignment="1">
      <alignment horizontal="justify" vertical="center"/>
    </xf>
    <xf numFmtId="0" fontId="10"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indent="4"/>
    </xf>
    <xf numFmtId="0" fontId="4" fillId="0" borderId="0" xfId="0" applyFont="1" applyAlignment="1">
      <alignment vertical="center"/>
    </xf>
    <xf numFmtId="0" fontId="3" fillId="0" borderId="0" xfId="0" applyFont="1" applyAlignment="1">
      <alignment wrapText="1"/>
    </xf>
    <xf numFmtId="2" fontId="7" fillId="0" borderId="2" xfId="0" applyNumberFormat="1" applyFont="1" applyBorder="1" applyAlignment="1">
      <alignment horizontal="right"/>
    </xf>
    <xf numFmtId="0" fontId="7" fillId="0" borderId="2" xfId="0" applyFont="1" applyBorder="1" applyAlignment="1">
      <alignment horizontal="left"/>
    </xf>
    <xf numFmtId="0" fontId="7" fillId="0" borderId="1" xfId="0" applyFont="1" applyBorder="1" applyAlignment="1">
      <alignment horizontal="left"/>
    </xf>
    <xf numFmtId="2" fontId="2" fillId="0" borderId="0" xfId="0" applyNumberFormat="1" applyFont="1"/>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1F7C-F36F-4DB3-A3C3-CD83EBD253AA}">
  <dimension ref="A1:E33"/>
  <sheetViews>
    <sheetView tabSelected="1" topLeftCell="A3" zoomScale="85" zoomScaleNormal="85" workbookViewId="0">
      <selection activeCell="E12" sqref="E12"/>
    </sheetView>
  </sheetViews>
  <sheetFormatPr defaultColWidth="9.140625" defaultRowHeight="15" x14ac:dyDescent="0.25"/>
  <cols>
    <col min="1" max="1" width="55.7109375" style="11" customWidth="1"/>
    <col min="2" max="2" width="70.5703125" style="11" customWidth="1"/>
    <col min="3" max="3" width="62.140625" style="11" customWidth="1"/>
    <col min="4" max="16384" width="9.140625" style="11"/>
  </cols>
  <sheetData>
    <row r="1" spans="1:5" ht="35.25" customHeight="1" x14ac:dyDescent="0.25">
      <c r="A1" s="34" t="s">
        <v>13</v>
      </c>
    </row>
    <row r="2" spans="1:5" ht="129" customHeight="1" thickBot="1" x14ac:dyDescent="0.3">
      <c r="A2" s="12" t="s">
        <v>25</v>
      </c>
    </row>
    <row r="3" spans="1:5" ht="44.1" customHeight="1" thickBot="1" x14ac:dyDescent="0.3">
      <c r="A3" s="14" t="s">
        <v>2</v>
      </c>
      <c r="B3" s="15" t="s">
        <v>15</v>
      </c>
      <c r="C3" s="16" t="s">
        <v>14</v>
      </c>
    </row>
    <row r="4" spans="1:5" ht="39" customHeight="1" x14ac:dyDescent="0.25">
      <c r="A4" s="17" t="s">
        <v>26</v>
      </c>
      <c r="B4" s="19">
        <v>15</v>
      </c>
      <c r="C4" s="18">
        <v>15</v>
      </c>
    </row>
    <row r="5" spans="1:5" ht="27.75" customHeight="1" x14ac:dyDescent="0.25">
      <c r="A5" s="17" t="s">
        <v>27</v>
      </c>
      <c r="B5" s="19">
        <v>5</v>
      </c>
      <c r="C5" s="18">
        <v>5</v>
      </c>
    </row>
    <row r="6" spans="1:5" ht="27.75" customHeight="1" x14ac:dyDescent="0.25">
      <c r="A6" s="17" t="s">
        <v>11</v>
      </c>
      <c r="B6" s="19">
        <v>20</v>
      </c>
      <c r="C6" s="18">
        <v>20</v>
      </c>
      <c r="D6" s="13"/>
    </row>
    <row r="7" spans="1:5" ht="27.75" customHeight="1" x14ac:dyDescent="0.25">
      <c r="A7" s="20" t="s">
        <v>18</v>
      </c>
      <c r="B7" s="19">
        <v>10</v>
      </c>
      <c r="C7" s="18">
        <v>10</v>
      </c>
    </row>
    <row r="8" spans="1:5" ht="27.75" customHeight="1" x14ac:dyDescent="0.25">
      <c r="A8" s="20" t="s">
        <v>19</v>
      </c>
      <c r="B8" s="19">
        <v>10</v>
      </c>
      <c r="C8" s="18">
        <v>10</v>
      </c>
    </row>
    <row r="9" spans="1:5" ht="33.75" customHeight="1" x14ac:dyDescent="0.25">
      <c r="A9" s="21" t="s">
        <v>20</v>
      </c>
      <c r="B9" s="18">
        <v>10</v>
      </c>
      <c r="C9" s="18">
        <v>10</v>
      </c>
    </row>
    <row r="10" spans="1:5" ht="33" customHeight="1" thickBot="1" x14ac:dyDescent="0.3">
      <c r="A10" s="21" t="s">
        <v>12</v>
      </c>
      <c r="B10" s="35">
        <v>14.08</v>
      </c>
      <c r="C10" s="35">
        <v>15.02</v>
      </c>
    </row>
    <row r="11" spans="1:5" ht="25.5" customHeight="1" thickBot="1" x14ac:dyDescent="0.3">
      <c r="A11" s="22" t="s">
        <v>0</v>
      </c>
      <c r="B11" s="23">
        <f t="shared" ref="B11:C11" si="0">SUM(B4:B10)</f>
        <v>84.08</v>
      </c>
      <c r="C11" s="23">
        <f t="shared" si="0"/>
        <v>85.02</v>
      </c>
      <c r="E11" s="38">
        <f>C11-B11</f>
        <v>0.93999999999999773</v>
      </c>
    </row>
    <row r="13" spans="1:5" ht="33" customHeight="1" thickBot="1" x14ac:dyDescent="0.3">
      <c r="A13" s="36" t="s">
        <v>28</v>
      </c>
      <c r="B13" s="37"/>
      <c r="C13" s="37"/>
    </row>
    <row r="14" spans="1:5" ht="409.6" customHeight="1" x14ac:dyDescent="0.25">
      <c r="A14" s="24" t="s">
        <v>31</v>
      </c>
      <c r="B14" s="9" t="s">
        <v>40</v>
      </c>
      <c r="C14" s="9" t="s">
        <v>41</v>
      </c>
      <c r="D14" s="25"/>
      <c r="E14" s="25"/>
    </row>
    <row r="15" spans="1:5" ht="150" customHeight="1" x14ac:dyDescent="0.25">
      <c r="A15" s="26" t="s">
        <v>16</v>
      </c>
      <c r="B15" s="10" t="s">
        <v>17</v>
      </c>
      <c r="C15" s="10" t="s">
        <v>17</v>
      </c>
      <c r="D15" s="25"/>
      <c r="E15" s="25"/>
    </row>
    <row r="16" spans="1:5" ht="188.1" customHeight="1" x14ac:dyDescent="0.25">
      <c r="A16" s="26" t="s">
        <v>32</v>
      </c>
      <c r="B16" s="9" t="s">
        <v>29</v>
      </c>
      <c r="C16" s="9" t="s">
        <v>30</v>
      </c>
      <c r="D16" s="25"/>
      <c r="E16" s="25"/>
    </row>
    <row r="19" spans="1:1" x14ac:dyDescent="0.25">
      <c r="A19" s="28" t="s">
        <v>1</v>
      </c>
    </row>
    <row r="20" spans="1:1" x14ac:dyDescent="0.25">
      <c r="A20" s="29" t="s">
        <v>21</v>
      </c>
    </row>
    <row r="21" spans="1:1" x14ac:dyDescent="0.25">
      <c r="A21" s="29" t="s">
        <v>22</v>
      </c>
    </row>
    <row r="22" spans="1:1" x14ac:dyDescent="0.25">
      <c r="A22" s="29" t="s">
        <v>23</v>
      </c>
    </row>
    <row r="23" spans="1:1" x14ac:dyDescent="0.25">
      <c r="A23" s="29" t="s">
        <v>24</v>
      </c>
    </row>
    <row r="24" spans="1:1" ht="15.75" x14ac:dyDescent="0.25">
      <c r="A24" s="27"/>
    </row>
    <row r="25" spans="1:1" x14ac:dyDescent="0.25">
      <c r="A25" s="30" t="s">
        <v>33</v>
      </c>
    </row>
    <row r="26" spans="1:1" x14ac:dyDescent="0.25">
      <c r="A26" s="30"/>
    </row>
    <row r="27" spans="1:1" x14ac:dyDescent="0.25">
      <c r="A27" s="31" t="s">
        <v>34</v>
      </c>
    </row>
    <row r="28" spans="1:1" x14ac:dyDescent="0.25">
      <c r="A28" s="32" t="s">
        <v>35</v>
      </c>
    </row>
    <row r="29" spans="1:1" x14ac:dyDescent="0.25">
      <c r="A29" s="32" t="s">
        <v>36</v>
      </c>
    </row>
    <row r="30" spans="1:1" x14ac:dyDescent="0.25">
      <c r="A30" s="32" t="s">
        <v>37</v>
      </c>
    </row>
    <row r="31" spans="1:1" x14ac:dyDescent="0.25">
      <c r="A31" s="32" t="s">
        <v>38</v>
      </c>
    </row>
    <row r="32" spans="1:1" x14ac:dyDescent="0.25">
      <c r="A32" s="33"/>
    </row>
    <row r="33" spans="1:1" x14ac:dyDescent="0.25">
      <c r="A33" s="33" t="s">
        <v>39</v>
      </c>
    </row>
  </sheetData>
  <mergeCells count="1">
    <mergeCell ref="A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EE84B-1AF5-40A6-B0D6-0A15C428AFEE}">
  <dimension ref="B1:F10"/>
  <sheetViews>
    <sheetView showGridLines="0" topLeftCell="A2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 t="s">
        <v>3</v>
      </c>
      <c r="C1" s="1"/>
      <c r="D1" s="5"/>
      <c r="E1" s="5"/>
      <c r="F1" s="5"/>
    </row>
    <row r="2" spans="2:6" x14ac:dyDescent="0.25">
      <c r="B2" s="1" t="s">
        <v>4</v>
      </c>
      <c r="C2" s="1"/>
      <c r="D2" s="5"/>
      <c r="E2" s="5"/>
      <c r="F2" s="5"/>
    </row>
    <row r="3" spans="2:6" x14ac:dyDescent="0.25">
      <c r="B3" s="2"/>
      <c r="C3" s="2"/>
      <c r="D3" s="6"/>
      <c r="E3" s="6"/>
      <c r="F3" s="6"/>
    </row>
    <row r="4" spans="2:6" ht="45" x14ac:dyDescent="0.25">
      <c r="B4" s="2" t="s">
        <v>5</v>
      </c>
      <c r="C4" s="2"/>
      <c r="D4" s="6"/>
      <c r="E4" s="6"/>
      <c r="F4" s="6"/>
    </row>
    <row r="5" spans="2:6" x14ac:dyDescent="0.25">
      <c r="B5" s="2"/>
      <c r="C5" s="2"/>
      <c r="D5" s="6"/>
      <c r="E5" s="6"/>
      <c r="F5" s="6"/>
    </row>
    <row r="6" spans="2:6" x14ac:dyDescent="0.25">
      <c r="B6" s="1" t="s">
        <v>6</v>
      </c>
      <c r="C6" s="1"/>
      <c r="D6" s="5"/>
      <c r="E6" s="5" t="s">
        <v>7</v>
      </c>
      <c r="F6" s="5" t="s">
        <v>8</v>
      </c>
    </row>
    <row r="7" spans="2:6" ht="15.75" thickBot="1" x14ac:dyDescent="0.3">
      <c r="B7" s="2"/>
      <c r="C7" s="2"/>
      <c r="D7" s="6"/>
      <c r="E7" s="6"/>
      <c r="F7" s="6"/>
    </row>
    <row r="8" spans="2:6" ht="45.75" thickBot="1" x14ac:dyDescent="0.3">
      <c r="B8" s="3" t="s">
        <v>9</v>
      </c>
      <c r="C8" s="4"/>
      <c r="D8" s="7"/>
      <c r="E8" s="7">
        <v>12</v>
      </c>
      <c r="F8" s="8" t="s">
        <v>10</v>
      </c>
    </row>
    <row r="9" spans="2:6" x14ac:dyDescent="0.25">
      <c r="B9" s="2"/>
      <c r="C9" s="2"/>
      <c r="D9" s="6"/>
      <c r="E9" s="6"/>
      <c r="F9" s="6"/>
    </row>
    <row r="10" spans="2:6" x14ac:dyDescent="0.25">
      <c r="B10" s="2"/>
      <c r="C10" s="2"/>
      <c r="D10" s="6"/>
      <c r="E10" s="6"/>
      <c r="F10"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611c46-dd5e-4dc3-a7ad-8fc57a398868">
      <Terms xmlns="http://schemas.microsoft.com/office/infopath/2007/PartnerControls"/>
    </lcf76f155ced4ddcb4097134ff3c332f>
    <TaxCatchAll xmlns="7ea266f6-f971-446c-bb64-eca04c0f81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6EEB698621C7E4B892B5E47569F8E0F" ma:contentTypeVersion="13" ma:contentTypeDescription="Loo uus dokument" ma:contentTypeScope="" ma:versionID="b266f1b0b0e8ce052820f4ba24def177">
  <xsd:schema xmlns:xsd="http://www.w3.org/2001/XMLSchema" xmlns:xs="http://www.w3.org/2001/XMLSchema" xmlns:p="http://schemas.microsoft.com/office/2006/metadata/properties" xmlns:ns2="b7611c46-dd5e-4dc3-a7ad-8fc57a398868" xmlns:ns3="7ea266f6-f971-446c-bb64-eca04c0f81e6" targetNamespace="http://schemas.microsoft.com/office/2006/metadata/properties" ma:root="true" ma:fieldsID="9133838b8372cce064b44bf9180d90a8" ns2:_="" ns3:_="">
    <xsd:import namespace="b7611c46-dd5e-4dc3-a7ad-8fc57a398868"/>
    <xsd:import namespace="7ea266f6-f971-446c-bb64-eca04c0f81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11c46-dd5e-4dc3-a7ad-8fc57a398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e39b19cf-172a-4586-b1cf-df36a0dfda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266f6-f971-446c-bb64-eca04c0f81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2aec849-5da7-44bf-81d7-b9846d61063a}" ma:internalName="TaxCatchAll" ma:showField="CatchAllData" ma:web="7ea266f6-f971-446c-bb64-eca04c0f81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2284B-17B6-4779-9158-51373A586E6B}">
  <ds:schemaRefs>
    <ds:schemaRef ds:uri="http://purl.org/dc/dcmitype/"/>
    <ds:schemaRef ds:uri="b8a1d2b4-14fc-4346-bc33-b5e3ce352a93"/>
    <ds:schemaRef ds:uri="http://schemas.microsoft.com/office/2006/metadata/properties"/>
    <ds:schemaRef ds:uri="http://purl.org/dc/elements/1.1/"/>
    <ds:schemaRef ds:uri="81ca3b5f-1e40-4ca9-a15b-3073b3185693"/>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b7611c46-dd5e-4dc3-a7ad-8fc57a398868"/>
    <ds:schemaRef ds:uri="7ea266f6-f971-446c-bb64-eca04c0f81e6"/>
  </ds:schemaRefs>
</ds:datastoreItem>
</file>

<file path=customXml/itemProps2.xml><?xml version="1.0" encoding="utf-8"?>
<ds:datastoreItem xmlns:ds="http://schemas.openxmlformats.org/officeDocument/2006/customXml" ds:itemID="{7C8F0279-7CC2-4DE3-8E77-A88C9B20A8EF}"/>
</file>

<file path=customXml/itemProps3.xml><?xml version="1.0" encoding="utf-8"?>
<ds:datastoreItem xmlns:ds="http://schemas.openxmlformats.org/officeDocument/2006/customXml" ds:itemID="{4EC7EF35-E351-4F77-BB87-0AAA2F26DF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Leht1</vt:lpstr>
      <vt:lpstr>Sheet1</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Köhler</dc:creator>
  <cp:lastModifiedBy>Merily Tamm</cp:lastModifiedBy>
  <dcterms:created xsi:type="dcterms:W3CDTF">2014-11-14T10:16:17Z</dcterms:created>
  <dcterms:modified xsi:type="dcterms:W3CDTF">2025-12-01T09:47:12Z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efa4170-0d19-0005-0004-bc88714345d2_Enabled">
    <vt:lpwstr>true</vt:lpwstr>
  </property>
  <property fmtid="{D5CDD505-2E9C-101B-9397-08002B2CF9AE}" pid="4" name="MSIP_Label_defa4170-0d19-0005-0004-bc88714345d2_SetDate">
    <vt:lpwstr>2025-05-15T09:53:54Z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7e59d851-ce0d-4fb9-abe8-3fa6230966ae</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ContentTypeId">
    <vt:lpwstr>0x01010056EEB698621C7E4B892B5E47569F8E0F</vt:lpwstr>
  </property>
  <property fmtid="{D5CDD505-2E9C-101B-9397-08002B2CF9AE}" pid="12" name="MediaServiceImageTags">
    <vt:lpwstr/>
  </property>
</Properties>
</file>